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CORPORATE -BALANCE SHEET" sheetId="1" r:id="rId1"/>
    <sheet name="Income Statement - Quarter" sheetId="2" r:id="rId2"/>
    <sheet name="CASH FLOW -DIRCT -QU" sheetId="3" r:id="rId3"/>
  </sheets>
  <definedNames/>
  <calcPr fullCalcOnLoad="1"/>
</workbook>
</file>

<file path=xl/sharedStrings.xml><?xml version="1.0" encoding="utf-8"?>
<sst xmlns="http://schemas.openxmlformats.org/spreadsheetml/2006/main" count="387" uniqueCount="336">
  <si>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</si>
  <si>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</si>
  <si>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</si>
  <si>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</si>
  <si>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</si>
  <si>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</si>
  <si>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</si>
  <si>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</si>
  <si>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</si>
  <si>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</si>
  <si>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</si>
  <si>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</si>
  <si>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</si>
  <si>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</si>
  <si>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</si>
  <si>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</si>
  <si>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</si>
  <si>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</si>
  <si>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</si>
  <si>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</si>
  <si>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</si>
  <si>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</si>
  <si>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</si>
  <si>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</si>
  <si>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</si>
  <si>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</si>
  <si>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</si>
  <si>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</si>
  <si>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</si>
  <si>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</si>
  <si>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</si>
  <si>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</si>
  <si>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</si>
  <si>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</si>
  <si>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</si>
  <si>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</si>
  <si>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</si>
  <si>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</si>
  <si>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</si>
  <si>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</si>
  <si>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</si>
  <si>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</si>
  <si>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</si>
  <si>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</si>
  <si>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</si>
  <si>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</si>
  <si>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</si>
  <si>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</si>
  <si>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</si>
  <si>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</si>
  <si>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</si>
  <si>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</si>
  <si>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</si>
  <si>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</si>
  <si>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</si>
  <si>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</si>
  <si>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</si>
  <si>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</si>
  <si>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</si>
  <si>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</si>
  <si>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</si>
  <si>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</si>
  <si>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</si>
  <si>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</si>
  <si>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</si>
  <si>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</si>
  <si>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</si>
  <si>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</si>
  <si>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</si>
  <si>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</si>
  <si>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</si>
  <si>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</si>
  <si>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</si>
  <si>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</si>
  <si>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</si>
  <si>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</si>
  <si>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</si>
  <si>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</si>
  <si>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</si>
  <si>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</si>
  <si>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</si>
  <si>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</si>
  <si>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</si>
  <si>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</si>
  <si>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</si>
  <si>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</si>
  <si>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</si>
  <si>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</si>
  <si>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</si>
  <si>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</si>
  <si>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</si>
  <si>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</si>
  <si>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</si>
  <si>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</si>
  <si>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</si>
  <si>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</si>
  <si>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</si>
  <si>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</si>
  <si>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</si>
  <si>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</si>
  <si>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</si>
  <si>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</si>
  <si>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</si>
  <si>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</si>
  <si>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</si>
  <si>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</si>
  <si>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</si>
  <si>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</si>
  <si>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</si>
  <si>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</si>
  <si>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</si>
  <si>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</si>
  <si>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</si>
  <si>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</si>
  <si>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</si>
  <si>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</si>
  <si>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</si>
  <si>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</si>
  <si>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</si>
  <si>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</si>
  <si>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</si>
  <si>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</si>
  <si>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</si>
  <si>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</si>
  <si>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</si>
  <si>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</si>
  <si>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</si>
  <si>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</si>
  <si>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</si>
  <si>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</si>
  <si>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</si>
  <si>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</si>
  <si>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</si>
  <si>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</si>
  <si>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</si>
  <si>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</si>
  <si>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</si>
  <si>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</si>
  <si>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</si>
  <si>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</si>
  <si>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</si>
  <si>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</si>
  <si>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</si>
  <si>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</si>
  <si>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</si>
  <si>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</si>
  <si>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</si>
  <si>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</si>
  <si>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</si>
  <si>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</si>
  <si>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</si>
  <si>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</si>
  <si>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</si>
  <si>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</si>
  <si>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</si>
  <si>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</si>
  <si>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</si>
  <si>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</si>
  <si>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</si>
  <si>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</si>
  <si>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</si>
  <si>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</si>
  <si>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</si>
  <si>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</si>
  <si>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</si>
  <si>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</si>
  <si>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</si>
  <si>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</si>
  <si>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</si>
  <si>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</si>
  <si>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</si>
  <si>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</si>
  <si>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</si>
  <si>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</si>
  <si>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</si>
  <si>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</si>
  <si>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</si>
  <si>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</si>
  <si>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</si>
  <si>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</si>
  <si>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</si>
  <si>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</si>
  <si>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</si>
  <si>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</si>
  <si>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</si>
  <si>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</si>
  <si>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</si>
  <si>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</si>
  <si>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</si>
  <si>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</si>
  <si>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</si>
  <si>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</si>
  <si>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</si>
  <si>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</si>
  <si>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</si>
  <si>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</si>
  <si>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</si>
  <si>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</si>
  <si>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</si>
  <si>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</si>
  <si>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</si>
  <si>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</si>
  <si>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</si>
  <si>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</si>
  <si>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</si>
  <si>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</si>
  <si>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</si>
  <si>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</si>
  <si>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</si>
  <si>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</si>
  <si>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</si>
  <si>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</si>
  <si>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</si>
  <si>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</si>
  <si>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</si>
  <si>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</si>
  <si>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</si>
  <si>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</si>
  <si>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</si>
  <si>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</si>
  <si>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</si>
  <si>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</si>
  <si>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</si>
  <si>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</si>
  <si>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</si>
  <si>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</si>
  <si>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</si>
  <si>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</si>
  <si>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</si>
  <si>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</si>
  <si>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</si>
  <si>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</si>
  <si>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</si>
  <si>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</si>
  <si>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</si>
  <si>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</si>
  <si>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</si>
  <si>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</si>
  <si>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</si>
  <si>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</si>
  <si>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</si>
  <si>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</si>
  <si>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</si>
  <si>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</si>
  <si>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</si>
  <si>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</si>
  <si>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</si>
  <si>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</si>
  <si>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</si>
  <si>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</si>
  <si>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</si>
  <si>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</si>
  <si>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</si>
  <si>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</si>
  <si>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</si>
  <si>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</si>
  <si>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</si>
  <si>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</si>
  <si>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</si>
  <si>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</si>
  <si>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</si>
  <si>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</si>
  <si>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</si>
  <si>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</si>
  <si>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</si>
  <si>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</si>
  <si>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</si>
  <si>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</si>
  <si>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</si>
  <si>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</si>
  <si>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</si>
  <si>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</si>
  <si>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</si>
  <si>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</si>
  <si>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</si>
  <si>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</si>
  <si>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</si>
  <si>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</si>
  <si>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</si>
  <si>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</si>
  <si>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</si>
  <si>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</si>
  <si>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</si>
  <si>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</si>
  <si>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</si>
  <si>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</si>
  <si>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</si>
  <si>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</si>
  <si>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Accumulated to this quarter (Last year)</t>
  </si>
  <si>
    <t>Accumulated to this quarter (This year)</t>
  </si>
  <si>
    <t>This Quarter last Year</t>
  </si>
  <si>
    <t>This Quarter This Year</t>
  </si>
  <si>
    <t>Income Statement - Quarter</t>
  </si>
  <si>
    <t xml:space="preserve">Cash and cash equivalent at closing balance (70 = 50+60+61)
</t>
  </si>
  <si>
    <t>Effects of changes in foreign exchange rate</t>
  </si>
  <si>
    <t xml:space="preserve">Cash and cash equivalent at beginning of period
</t>
  </si>
  <si>
    <t>Net cash increase/ decrease during the period
(50 = 20+30+40)</t>
  </si>
  <si>
    <t xml:space="preserve">Net cash from financing activities </t>
  </si>
  <si>
    <t>36</t>
  </si>
  <si>
    <t>Cash payment of dividends</t>
  </si>
  <si>
    <t>35</t>
  </si>
  <si>
    <t>5.Payments of financial lease</t>
  </si>
  <si>
    <t>34</t>
  </si>
  <si>
    <t>4. Payments of principal</t>
  </si>
  <si>
    <t>33</t>
  </si>
  <si>
    <t>3.Receipts from borrowing</t>
  </si>
  <si>
    <t>2.Payments to owner for capital contributed, payments to acquire or redeem the enterprise's shares</t>
  </si>
  <si>
    <t>1.Proceeds from issuance of stock and receipt of capital contributed</t>
  </si>
  <si>
    <t>III. Cash flows from financing activities</t>
  </si>
  <si>
    <t xml:space="preserve">Net cash from investing activities </t>
  </si>
  <si>
    <t>27</t>
  </si>
  <si>
    <t xml:space="preserve">7. Interest and dividend received </t>
  </si>
  <si>
    <t>6. Recovery of Investments in associates</t>
  </si>
  <si>
    <t>5.Investments in associates</t>
  </si>
  <si>
    <t xml:space="preserve">4. Recovery of loan, proceeds from sale of debt instruments </t>
  </si>
  <si>
    <t>3. Loan to other company, acquisition of debt instruments of other company</t>
  </si>
  <si>
    <t xml:space="preserve">2. Proceeds from sale of fixed assets and other non-current assets 
</t>
  </si>
  <si>
    <t xml:space="preserve">1. Acquisition of fixed assets and other non-current assets 
</t>
  </si>
  <si>
    <t>II. Cash flows from investing activities</t>
  </si>
  <si>
    <t xml:space="preserve">Net cash from operating activities </t>
  </si>
  <si>
    <t>07</t>
  </si>
  <si>
    <t xml:space="preserve">7. Other cash paid for operating activities
</t>
  </si>
  <si>
    <t>06</t>
  </si>
  <si>
    <t>6. Other receipts from operating activities</t>
  </si>
  <si>
    <t>05</t>
  </si>
  <si>
    <t xml:space="preserve">5. Income tax paid
</t>
  </si>
  <si>
    <t>04</t>
  </si>
  <si>
    <t xml:space="preserve">4. Interest expense paid
</t>
  </si>
  <si>
    <t>03</t>
  </si>
  <si>
    <t>3. Payment to employees</t>
  </si>
  <si>
    <t>2. Payment to suppliers</t>
  </si>
  <si>
    <t>1. Receipts from sales of goods and services and other revenue</t>
  </si>
  <si>
    <t>I. Cash flows from operating activities</t>
  </si>
  <si>
    <t>CORPORATE -CASH FLOW -DIRCT -QUARTER</t>
  </si>
  <si>
    <t>C. LIABILITIES</t>
  </si>
  <si>
    <t>D. OWNERS'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</si>
</sst>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10" xfId="55" applyFont="1" applyBorder="1">
      <alignment/>
      <protection/>
    </xf>
    <xf numFmtId="0" fontId="19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10" xfId="55" applyFont="1" applyBorder="1">
      <alignment/>
      <protection/>
    </xf>
    <xf numFmtId="49" fontId="19" fillId="0" borderId="10" xfId="55" applyNumberFormat="1" applyFont="1" applyBorder="1">
      <alignment/>
      <protection/>
    </xf>
    <xf numFmtId="165" fontId="19" fillId="0" borderId="10" xfId="42" applyNumberFormat="1" applyFont="1" applyBorder="1" applyAlignment="1">
      <alignment/>
    </xf>
    <xf numFmtId="0" fontId="18" fillId="0" borderId="10" xfId="55" applyFont="1" applyBorder="1">
      <alignment/>
      <protection/>
    </xf>
    <xf numFmtId="165" fontId="18" fillId="0" borderId="10" xfId="42" applyNumberFormat="1" applyFont="1" applyBorder="1" applyAlignment="1">
      <alignment/>
    </xf>
    <xf numFmtId="165" fontId="19" fillId="0" borderId="0" xfId="42" applyNumberFormat="1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 vertical="center"/>
      <protection/>
    </xf>
    <xf numFmtId="165" fontId="0" fillId="0" borderId="10" xfId="42" applyNumberFormat="1" applyFont="1" applyBorder="1" applyAlignment="1">
      <alignment/>
    </xf>
    <xf numFmtId="165" fontId="20" fillId="0" borderId="10" xfId="42" applyNumberFormat="1" applyFont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20" fillId="33" borderId="10" xfId="42" applyNumberFormat="1" applyFont="1" applyFill="1" applyBorder="1" applyAlignment="1">
      <alignment/>
    </xf>
    <xf numFmtId="0" fontId="20" fillId="33" borderId="0" xfId="55" applyFont="1" applyFill="1">
      <alignment/>
      <protection/>
    </xf>
    <xf numFmtId="0" fontId="0" fillId="0" borderId="10" xfId="55" applyFont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 vertical="center"/>
      <protection/>
    </xf>
    <xf numFmtId="0" fontId="20" fillId="0" borderId="10" xfId="55" applyFont="1" applyBorder="1">
      <alignment/>
      <protection/>
    </xf>
    <xf numFmtId="49" fontId="20" fillId="0" borderId="10" xfId="55" applyNumberFormat="1" applyFont="1" applyBorder="1">
      <alignment/>
      <protection/>
    </xf>
    <xf numFmtId="0" fontId="0" fillId="0" borderId="10" xfId="55" applyFont="1" applyBorder="1">
      <alignment/>
      <protection/>
    </xf>
    <xf numFmtId="165" fontId="20" fillId="0" borderId="0" xfId="42" applyNumberFormat="1" applyFont="1" applyAlignment="1">
      <alignment/>
    </xf>
    <xf numFmtId="0" fontId="20" fillId="33" borderId="0" xfId="55" applyFont="1" applyFill="1" applyAlignment="1">
      <alignment horizontal="center" vertical="center"/>
      <protection/>
    </xf>
    <xf numFmtId="165" fontId="20" fillId="33" borderId="0" xfId="42" applyNumberFormat="1" applyFont="1" applyFill="1" applyAlignment="1">
      <alignment/>
    </xf>
    <xf numFmtId="0" fontId="20" fillId="0" borderId="10" xfId="55" applyFont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zoomScale="90" zoomScaleNormal="90" zoomScalePageLayoutView="0" workbookViewId="0" topLeftCell="A101">
      <selection activeCell="E124" sqref="E124"/>
    </sheetView>
  </sheetViews>
  <sheetFormatPr defaultColWidth="9.140625" defaultRowHeight="12.75"/>
  <cols>
    <col min="1" max="1" width="42.421875" style="14" customWidth="1"/>
    <col min="2" max="2" width="6.7109375" style="14" customWidth="1"/>
    <col min="3" max="3" width="0" style="14" hidden="1" customWidth="1"/>
    <col min="4" max="5" width="18.57421875" style="14" customWidth="1"/>
    <col min="6" max="16384" width="9.140625" style="14" customWidth="1"/>
  </cols>
  <sheetData>
    <row r="1" spans="1:3" ht="15">
      <c r="A1" s="12" t="s">
        <v>0</v>
      </c>
      <c r="B1" s="13"/>
      <c r="C1" s="14" t="s">
        <v>1</v>
      </c>
    </row>
    <row r="2" spans="1:3" ht="15">
      <c r="A2" s="13" t="s">
        <v>2</v>
      </c>
      <c r="B2" s="13"/>
      <c r="C2" s="14" t="s">
        <v>3</v>
      </c>
    </row>
    <row r="3" spans="1:2" ht="15">
      <c r="A3" s="13" t="s">
        <v>4</v>
      </c>
      <c r="B3" s="13"/>
    </row>
    <row r="4" spans="3:4" ht="15">
      <c r="C4" s="13" t="s">
        <v>5</v>
      </c>
      <c r="D4" s="13"/>
    </row>
    <row r="5" spans="1:4" ht="19.5" customHeight="1">
      <c r="A5" s="15" t="s">
        <v>6</v>
      </c>
      <c r="B5" s="13"/>
      <c r="C5" s="13"/>
      <c r="D5" s="13"/>
    </row>
    <row r="8" spans="1:5" ht="15">
      <c r="A8" s="16" t="s">
        <v>7</v>
      </c>
      <c r="B8" s="16" t="s">
        <v>8</v>
      </c>
      <c r="C8" s="16" t="s">
        <v>9</v>
      </c>
      <c r="D8" s="16" t="s">
        <v>10</v>
      </c>
      <c r="E8" s="16" t="s">
        <v>11</v>
      </c>
    </row>
    <row r="9" spans="1:5" ht="15">
      <c r="A9" s="17" t="s">
        <v>12</v>
      </c>
      <c r="B9" s="18"/>
      <c r="C9" s="18"/>
      <c r="D9" s="8" t="s">
        <v>5</v>
      </c>
      <c r="E9" s="8" t="s">
        <v>5</v>
      </c>
    </row>
    <row r="10" spans="1:5" ht="15">
      <c r="A10" s="17" t="s">
        <v>13</v>
      </c>
      <c r="B10" s="18" t="s">
        <v>14</v>
      </c>
      <c r="C10" s="18"/>
      <c r="D10" s="8">
        <f>D11+D18+D27+D30</f>
        <v>85883415222</v>
      </c>
      <c r="E10" s="8">
        <v>82686084191</v>
      </c>
    </row>
    <row r="11" spans="1:5" ht="15">
      <c r="A11" s="17" t="s">
        <v>15</v>
      </c>
      <c r="B11" s="18" t="s">
        <v>16</v>
      </c>
      <c r="C11" s="18"/>
      <c r="D11" s="8">
        <f>SUM(D12:D13)</f>
        <v>27963211203</v>
      </c>
      <c r="E11" s="8">
        <v>34693253372</v>
      </c>
    </row>
    <row r="12" spans="1:5" ht="15">
      <c r="A12" s="19" t="s">
        <v>17</v>
      </c>
      <c r="B12" s="18" t="s">
        <v>18</v>
      </c>
      <c r="C12" s="18"/>
      <c r="D12" s="10">
        <v>2654992025</v>
      </c>
      <c r="E12" s="10">
        <v>727229633</v>
      </c>
    </row>
    <row r="13" spans="1:5" ht="15">
      <c r="A13" s="19" t="s">
        <v>19</v>
      </c>
      <c r="B13" s="18" t="s">
        <v>20</v>
      </c>
      <c r="C13" s="18"/>
      <c r="D13" s="10">
        <v>25308219178</v>
      </c>
      <c r="E13" s="10">
        <v>33966023739</v>
      </c>
    </row>
    <row r="14" spans="1:5" ht="15">
      <c r="A14" s="17" t="s">
        <v>21</v>
      </c>
      <c r="B14" s="18" t="s">
        <v>22</v>
      </c>
      <c r="C14" s="18"/>
      <c r="D14" s="8">
        <v>0</v>
      </c>
      <c r="E14" s="8">
        <v>0</v>
      </c>
    </row>
    <row r="15" spans="1:5" ht="15">
      <c r="A15" s="19" t="s">
        <v>23</v>
      </c>
      <c r="B15" s="18" t="s">
        <v>24</v>
      </c>
      <c r="C15" s="18"/>
      <c r="D15" s="10">
        <v>0</v>
      </c>
      <c r="E15" s="10">
        <v>0</v>
      </c>
    </row>
    <row r="16" spans="1:5" ht="15">
      <c r="A16" s="19" t="s">
        <v>25</v>
      </c>
      <c r="B16" s="18" t="s">
        <v>26</v>
      </c>
      <c r="C16" s="18"/>
      <c r="D16" s="10">
        <v>0</v>
      </c>
      <c r="E16" s="10">
        <v>0</v>
      </c>
    </row>
    <row r="17" spans="1:5" ht="15">
      <c r="A17" s="19" t="s">
        <v>27</v>
      </c>
      <c r="B17" s="18" t="s">
        <v>28</v>
      </c>
      <c r="C17" s="18"/>
      <c r="D17" s="10">
        <v>0</v>
      </c>
      <c r="E17" s="10">
        <v>0</v>
      </c>
    </row>
    <row r="18" spans="1:5" ht="15">
      <c r="A18" s="17" t="s">
        <v>29</v>
      </c>
      <c r="B18" s="18" t="s">
        <v>30</v>
      </c>
      <c r="C18" s="18"/>
      <c r="D18" s="8">
        <f>SUM(D19:D24)</f>
        <v>45090093197</v>
      </c>
      <c r="E18" s="8">
        <v>35842504449</v>
      </c>
    </row>
    <row r="19" spans="1:5" ht="15">
      <c r="A19" s="19" t="s">
        <v>31</v>
      </c>
      <c r="B19" s="18" t="s">
        <v>32</v>
      </c>
      <c r="C19" s="18"/>
      <c r="D19" s="10">
        <v>7953478658</v>
      </c>
      <c r="E19" s="10">
        <v>3766230534</v>
      </c>
    </row>
    <row r="20" spans="1:5" ht="15">
      <c r="A20" s="19" t="s">
        <v>33</v>
      </c>
      <c r="B20" s="18" t="s">
        <v>34</v>
      </c>
      <c r="C20" s="18"/>
      <c r="D20" s="10">
        <v>5558776518</v>
      </c>
      <c r="E20" s="10">
        <v>3079810908</v>
      </c>
    </row>
    <row r="21" spans="1:5" ht="15">
      <c r="A21" s="19" t="s">
        <v>35</v>
      </c>
      <c r="B21" s="18" t="s">
        <v>36</v>
      </c>
      <c r="C21" s="18"/>
      <c r="D21" s="10">
        <v>0</v>
      </c>
      <c r="E21" s="10">
        <v>0</v>
      </c>
    </row>
    <row r="22" spans="1:5" ht="15">
      <c r="A22" s="19" t="s">
        <v>37</v>
      </c>
      <c r="B22" s="18" t="s">
        <v>38</v>
      </c>
      <c r="C22" s="18"/>
      <c r="D22" s="10">
        <v>0</v>
      </c>
      <c r="E22" s="10">
        <v>0</v>
      </c>
    </row>
    <row r="23" spans="1:5" ht="15">
      <c r="A23" s="19" t="s">
        <v>39</v>
      </c>
      <c r="B23" s="18" t="s">
        <v>40</v>
      </c>
      <c r="C23" s="18"/>
      <c r="D23" s="10">
        <v>0</v>
      </c>
      <c r="E23" s="10">
        <v>0</v>
      </c>
    </row>
    <row r="24" spans="1:5" ht="15">
      <c r="A24" s="19" t="s">
        <v>41</v>
      </c>
      <c r="B24" s="18" t="s">
        <v>42</v>
      </c>
      <c r="C24" s="18"/>
      <c r="D24" s="10">
        <v>31577838021</v>
      </c>
      <c r="E24" s="10">
        <v>28996463007</v>
      </c>
    </row>
    <row r="25" spans="1:5" ht="15">
      <c r="A25" s="19" t="s">
        <v>43</v>
      </c>
      <c r="B25" s="18" t="s">
        <v>44</v>
      </c>
      <c r="C25" s="18"/>
      <c r="D25" s="10">
        <v>0</v>
      </c>
      <c r="E25" s="10">
        <v>0</v>
      </c>
    </row>
    <row r="26" spans="1:5" ht="15">
      <c r="A26" s="19" t="s">
        <v>45</v>
      </c>
      <c r="B26" s="18" t="s">
        <v>46</v>
      </c>
      <c r="C26" s="18"/>
      <c r="D26" s="10">
        <v>0</v>
      </c>
      <c r="E26" s="10">
        <v>0</v>
      </c>
    </row>
    <row r="27" spans="1:5" ht="15">
      <c r="A27" s="17" t="s">
        <v>47</v>
      </c>
      <c r="B27" s="18" t="s">
        <v>48</v>
      </c>
      <c r="C27" s="18"/>
      <c r="D27" s="8">
        <f>D28</f>
        <v>11416461266</v>
      </c>
      <c r="E27" s="8">
        <v>11277372544</v>
      </c>
    </row>
    <row r="28" spans="1:5" ht="15">
      <c r="A28" s="19" t="s">
        <v>49</v>
      </c>
      <c r="B28" s="18" t="s">
        <v>50</v>
      </c>
      <c r="C28" s="18"/>
      <c r="D28" s="10">
        <v>11416461266</v>
      </c>
      <c r="E28" s="10">
        <v>11277372544</v>
      </c>
    </row>
    <row r="29" spans="1:5" ht="15">
      <c r="A29" s="19" t="s">
        <v>51</v>
      </c>
      <c r="B29" s="18" t="s">
        <v>52</v>
      </c>
      <c r="C29" s="18"/>
      <c r="D29" s="10">
        <v>0</v>
      </c>
      <c r="E29" s="10">
        <v>0</v>
      </c>
    </row>
    <row r="30" spans="1:5" ht="15">
      <c r="A30" s="17" t="s">
        <v>53</v>
      </c>
      <c r="B30" s="18" t="s">
        <v>54</v>
      </c>
      <c r="C30" s="18"/>
      <c r="D30" s="8">
        <f>D35</f>
        <v>1413649556</v>
      </c>
      <c r="E30" s="8">
        <v>872953826</v>
      </c>
    </row>
    <row r="31" spans="1:5" ht="15">
      <c r="A31" s="19" t="s">
        <v>55</v>
      </c>
      <c r="B31" s="18" t="s">
        <v>56</v>
      </c>
      <c r="C31" s="18"/>
      <c r="D31" s="10">
        <v>0</v>
      </c>
      <c r="E31" s="10">
        <v>0</v>
      </c>
    </row>
    <row r="32" spans="1:5" ht="15">
      <c r="A32" s="19" t="s">
        <v>57</v>
      </c>
      <c r="B32" s="18" t="s">
        <v>58</v>
      </c>
      <c r="C32" s="18"/>
      <c r="D32" s="10">
        <v>0</v>
      </c>
      <c r="E32" s="10">
        <v>872953826</v>
      </c>
    </row>
    <row r="33" spans="1:5" ht="15">
      <c r="A33" s="19" t="s">
        <v>59</v>
      </c>
      <c r="B33" s="18" t="s">
        <v>60</v>
      </c>
      <c r="C33" s="18"/>
      <c r="D33" s="10">
        <v>0</v>
      </c>
      <c r="E33" s="10">
        <v>0</v>
      </c>
    </row>
    <row r="34" spans="1:5" ht="15">
      <c r="A34" s="19" t="s">
        <v>61</v>
      </c>
      <c r="B34" s="18" t="s">
        <v>62</v>
      </c>
      <c r="C34" s="18"/>
      <c r="D34" s="10">
        <v>0</v>
      </c>
      <c r="E34" s="10">
        <v>0</v>
      </c>
    </row>
    <row r="35" spans="1:5" ht="15">
      <c r="A35" s="19" t="s">
        <v>63</v>
      </c>
      <c r="B35" s="18" t="s">
        <v>64</v>
      </c>
      <c r="C35" s="18"/>
      <c r="D35" s="10">
        <v>1413649556</v>
      </c>
      <c r="E35" s="10">
        <v>0</v>
      </c>
    </row>
    <row r="36" spans="1:5" ht="15">
      <c r="A36" s="17" t="s">
        <v>65</v>
      </c>
      <c r="B36" s="18" t="s">
        <v>66</v>
      </c>
      <c r="C36" s="18"/>
      <c r="D36" s="8">
        <f>D45+D58+D67</f>
        <v>255278240849</v>
      </c>
      <c r="E36" s="8">
        <v>263907377483</v>
      </c>
    </row>
    <row r="37" spans="1:5" ht="15">
      <c r="A37" s="17" t="s">
        <v>67</v>
      </c>
      <c r="B37" s="18" t="s">
        <v>68</v>
      </c>
      <c r="C37" s="18"/>
      <c r="D37" s="8">
        <v>0</v>
      </c>
      <c r="E37" s="8">
        <v>0</v>
      </c>
    </row>
    <row r="38" spans="1:5" ht="15">
      <c r="A38" s="19" t="s">
        <v>69</v>
      </c>
      <c r="B38" s="18" t="s">
        <v>70</v>
      </c>
      <c r="C38" s="18"/>
      <c r="D38" s="10">
        <v>0</v>
      </c>
      <c r="E38" s="10">
        <v>0</v>
      </c>
    </row>
    <row r="39" spans="1:5" ht="15">
      <c r="A39" s="19" t="s">
        <v>71</v>
      </c>
      <c r="B39" s="18" t="s">
        <v>72</v>
      </c>
      <c r="C39" s="18"/>
      <c r="D39" s="10">
        <v>0</v>
      </c>
      <c r="E39" s="10">
        <v>0</v>
      </c>
    </row>
    <row r="40" spans="1:5" ht="15">
      <c r="A40" s="19" t="s">
        <v>73</v>
      </c>
      <c r="B40" s="18" t="s">
        <v>74</v>
      </c>
      <c r="C40" s="18"/>
      <c r="D40" s="10">
        <v>0</v>
      </c>
      <c r="E40" s="10">
        <v>0</v>
      </c>
    </row>
    <row r="41" spans="1:5" ht="15">
      <c r="A41" s="19" t="s">
        <v>75</v>
      </c>
      <c r="B41" s="18" t="s">
        <v>76</v>
      </c>
      <c r="C41" s="18"/>
      <c r="D41" s="10">
        <v>0</v>
      </c>
      <c r="E41" s="10">
        <v>0</v>
      </c>
    </row>
    <row r="42" spans="1:5" ht="15">
      <c r="A42" s="19" t="s">
        <v>77</v>
      </c>
      <c r="B42" s="18" t="s">
        <v>78</v>
      </c>
      <c r="C42" s="18"/>
      <c r="D42" s="10">
        <v>0</v>
      </c>
      <c r="E42" s="10">
        <v>0</v>
      </c>
    </row>
    <row r="43" spans="1:5" ht="15">
      <c r="A43" s="19" t="s">
        <v>79</v>
      </c>
      <c r="B43" s="18" t="s">
        <v>80</v>
      </c>
      <c r="C43" s="18"/>
      <c r="D43" s="10">
        <v>0</v>
      </c>
      <c r="E43" s="10">
        <v>0</v>
      </c>
    </row>
    <row r="44" spans="1:5" ht="15">
      <c r="A44" s="19" t="s">
        <v>81</v>
      </c>
      <c r="B44" s="18" t="s">
        <v>82</v>
      </c>
      <c r="C44" s="18"/>
      <c r="D44" s="10">
        <v>0</v>
      </c>
      <c r="E44" s="10">
        <v>0</v>
      </c>
    </row>
    <row r="45" spans="1:5" ht="15">
      <c r="A45" s="17" t="s">
        <v>83</v>
      </c>
      <c r="B45" s="18" t="s">
        <v>84</v>
      </c>
      <c r="C45" s="18"/>
      <c r="D45" s="8">
        <f>D46+D52</f>
        <v>221771384333</v>
      </c>
      <c r="E45" s="8">
        <v>222259990036</v>
      </c>
    </row>
    <row r="46" spans="1:5" ht="15">
      <c r="A46" s="17" t="s">
        <v>85</v>
      </c>
      <c r="B46" s="18" t="s">
        <v>86</v>
      </c>
      <c r="C46" s="18"/>
      <c r="D46" s="8">
        <f>SUM(D47:D48)</f>
        <v>217705417677</v>
      </c>
      <c r="E46" s="8">
        <v>219207753148</v>
      </c>
    </row>
    <row r="47" spans="1:5" ht="15">
      <c r="A47" s="19" t="s">
        <v>87</v>
      </c>
      <c r="B47" s="18" t="s">
        <v>88</v>
      </c>
      <c r="C47" s="18"/>
      <c r="D47" s="10">
        <v>385863303895</v>
      </c>
      <c r="E47" s="10">
        <v>375228753461</v>
      </c>
    </row>
    <row r="48" spans="1:5" ht="15">
      <c r="A48" s="19" t="s">
        <v>89</v>
      </c>
      <c r="B48" s="18" t="s">
        <v>90</v>
      </c>
      <c r="C48" s="18"/>
      <c r="D48" s="10">
        <v>-168157886218</v>
      </c>
      <c r="E48" s="10">
        <v>-156021000313</v>
      </c>
    </row>
    <row r="49" spans="1:5" ht="15">
      <c r="A49" s="17" t="s">
        <v>91</v>
      </c>
      <c r="B49" s="18" t="s">
        <v>92</v>
      </c>
      <c r="C49" s="18"/>
      <c r="D49" s="8">
        <v>0</v>
      </c>
      <c r="E49" s="8">
        <v>0</v>
      </c>
    </row>
    <row r="50" spans="1:5" ht="15">
      <c r="A50" s="19" t="s">
        <v>87</v>
      </c>
      <c r="B50" s="18" t="s">
        <v>93</v>
      </c>
      <c r="C50" s="18"/>
      <c r="D50" s="10">
        <v>0</v>
      </c>
      <c r="E50" s="10">
        <v>0</v>
      </c>
    </row>
    <row r="51" spans="1:5" ht="15">
      <c r="A51" s="19" t="s">
        <v>94</v>
      </c>
      <c r="B51" s="18" t="s">
        <v>95</v>
      </c>
      <c r="C51" s="18"/>
      <c r="D51" s="10">
        <v>0</v>
      </c>
      <c r="E51" s="10">
        <v>0</v>
      </c>
    </row>
    <row r="52" spans="1:5" ht="15">
      <c r="A52" s="17" t="s">
        <v>96</v>
      </c>
      <c r="B52" s="18" t="s">
        <v>97</v>
      </c>
      <c r="C52" s="18"/>
      <c r="D52" s="8">
        <f>SUM(D53:D54)</f>
        <v>4065966656</v>
      </c>
      <c r="E52" s="8">
        <v>3052236888</v>
      </c>
    </row>
    <row r="53" spans="1:5" ht="15">
      <c r="A53" s="19" t="s">
        <v>87</v>
      </c>
      <c r="B53" s="18" t="s">
        <v>98</v>
      </c>
      <c r="C53" s="18"/>
      <c r="D53" s="10">
        <v>4341910595</v>
      </c>
      <c r="E53" s="10">
        <v>3303751322</v>
      </c>
    </row>
    <row r="54" spans="1:5" ht="15">
      <c r="A54" s="19" t="s">
        <v>99</v>
      </c>
      <c r="B54" s="18" t="s">
        <v>100</v>
      </c>
      <c r="C54" s="18"/>
      <c r="D54" s="10">
        <v>-275943939</v>
      </c>
      <c r="E54" s="10">
        <v>-251514434</v>
      </c>
    </row>
    <row r="55" spans="1:5" ht="15">
      <c r="A55" s="17" t="s">
        <v>101</v>
      </c>
      <c r="B55" s="18" t="s">
        <v>102</v>
      </c>
      <c r="C55" s="18"/>
      <c r="D55" s="8">
        <v>0</v>
      </c>
      <c r="E55" s="8">
        <v>0</v>
      </c>
    </row>
    <row r="56" spans="1:5" ht="15">
      <c r="A56" s="19" t="s">
        <v>87</v>
      </c>
      <c r="B56" s="18" t="s">
        <v>103</v>
      </c>
      <c r="C56" s="18"/>
      <c r="D56" s="10">
        <v>0</v>
      </c>
      <c r="E56" s="10">
        <v>0</v>
      </c>
    </row>
    <row r="57" spans="1:5" ht="15">
      <c r="A57" s="19" t="s">
        <v>104</v>
      </c>
      <c r="B57" s="18" t="s">
        <v>105</v>
      </c>
      <c r="C57" s="18"/>
      <c r="D57" s="10">
        <v>0</v>
      </c>
      <c r="E57" s="10">
        <v>0</v>
      </c>
    </row>
    <row r="58" spans="1:5" ht="15">
      <c r="A58" s="17" t="s">
        <v>106</v>
      </c>
      <c r="B58" s="18" t="s">
        <v>107</v>
      </c>
      <c r="C58" s="18"/>
      <c r="D58" s="8">
        <f>D60</f>
        <v>4627696884</v>
      </c>
      <c r="E58" s="8">
        <v>11826214920</v>
      </c>
    </row>
    <row r="59" spans="1:5" ht="15">
      <c r="A59" s="19" t="s">
        <v>108</v>
      </c>
      <c r="B59" s="18" t="s">
        <v>109</v>
      </c>
      <c r="C59" s="18"/>
      <c r="D59" s="10">
        <v>0</v>
      </c>
      <c r="E59" s="10">
        <v>0</v>
      </c>
    </row>
    <row r="60" spans="1:5" ht="15">
      <c r="A60" s="19" t="s">
        <v>110</v>
      </c>
      <c r="B60" s="18" t="s">
        <v>111</v>
      </c>
      <c r="C60" s="18"/>
      <c r="D60" s="10">
        <v>4627696884</v>
      </c>
      <c r="E60" s="10">
        <v>11826214920</v>
      </c>
    </row>
    <row r="61" spans="1:5" ht="15">
      <c r="A61" s="17" t="s">
        <v>112</v>
      </c>
      <c r="B61" s="18" t="s">
        <v>113</v>
      </c>
      <c r="C61" s="18"/>
      <c r="D61" s="8">
        <v>0</v>
      </c>
      <c r="E61" s="8">
        <v>0</v>
      </c>
    </row>
    <row r="62" spans="1:5" ht="15">
      <c r="A62" s="19" t="s">
        <v>114</v>
      </c>
      <c r="B62" s="18" t="s">
        <v>115</v>
      </c>
      <c r="C62" s="18"/>
      <c r="D62" s="10">
        <v>0</v>
      </c>
      <c r="E62" s="10">
        <v>0</v>
      </c>
    </row>
    <row r="63" spans="1:5" ht="15">
      <c r="A63" s="19" t="s">
        <v>116</v>
      </c>
      <c r="B63" s="18" t="s">
        <v>117</v>
      </c>
      <c r="C63" s="18"/>
      <c r="D63" s="10">
        <v>0</v>
      </c>
      <c r="E63" s="10">
        <v>0</v>
      </c>
    </row>
    <row r="64" spans="1:5" ht="15">
      <c r="A64" s="19" t="s">
        <v>118</v>
      </c>
      <c r="B64" s="18" t="s">
        <v>119</v>
      </c>
      <c r="C64" s="18"/>
      <c r="D64" s="10">
        <v>0</v>
      </c>
      <c r="E64" s="10">
        <v>0</v>
      </c>
    </row>
    <row r="65" spans="1:5" ht="15">
      <c r="A65" s="19" t="s">
        <v>120</v>
      </c>
      <c r="B65" s="18" t="s">
        <v>121</v>
      </c>
      <c r="C65" s="18"/>
      <c r="D65" s="10">
        <v>0</v>
      </c>
      <c r="E65" s="10">
        <v>0</v>
      </c>
    </row>
    <row r="66" spans="1:5" ht="15">
      <c r="A66" s="19" t="s">
        <v>27</v>
      </c>
      <c r="B66" s="18" t="s">
        <v>122</v>
      </c>
      <c r="C66" s="18"/>
      <c r="D66" s="10">
        <v>0</v>
      </c>
      <c r="E66" s="10">
        <v>0</v>
      </c>
    </row>
    <row r="67" spans="1:5" ht="15">
      <c r="A67" s="17" t="s">
        <v>123</v>
      </c>
      <c r="B67" s="18" t="s">
        <v>124</v>
      </c>
      <c r="C67" s="18"/>
      <c r="D67" s="8">
        <f>D68</f>
        <v>28879159632</v>
      </c>
      <c r="E67" s="8">
        <v>29821172527</v>
      </c>
    </row>
    <row r="68" spans="1:5" ht="15">
      <c r="A68" s="19" t="s">
        <v>125</v>
      </c>
      <c r="B68" s="18" t="s">
        <v>126</v>
      </c>
      <c r="C68" s="18"/>
      <c r="D68" s="10">
        <v>28879159632</v>
      </c>
      <c r="E68" s="10">
        <v>29821172527</v>
      </c>
    </row>
    <row r="69" spans="1:5" ht="15">
      <c r="A69" s="19" t="s">
        <v>127</v>
      </c>
      <c r="B69" s="18" t="s">
        <v>128</v>
      </c>
      <c r="C69" s="18"/>
      <c r="D69" s="10">
        <v>0</v>
      </c>
      <c r="E69" s="10">
        <v>0</v>
      </c>
    </row>
    <row r="70" spans="1:5" ht="15">
      <c r="A70" s="19" t="s">
        <v>129</v>
      </c>
      <c r="B70" s="18" t="s">
        <v>130</v>
      </c>
      <c r="C70" s="18"/>
      <c r="D70" s="10">
        <v>0</v>
      </c>
      <c r="E70" s="10">
        <v>0</v>
      </c>
    </row>
    <row r="71" spans="1:5" ht="15">
      <c r="A71" s="19" t="s">
        <v>131</v>
      </c>
      <c r="B71" s="18" t="s">
        <v>132</v>
      </c>
      <c r="C71" s="18"/>
      <c r="D71" s="10">
        <v>0</v>
      </c>
      <c r="E71" s="10">
        <v>0</v>
      </c>
    </row>
    <row r="72" spans="1:5" ht="15">
      <c r="A72" s="19" t="s">
        <v>133</v>
      </c>
      <c r="B72" s="18" t="s">
        <v>134</v>
      </c>
      <c r="C72" s="18"/>
      <c r="D72" s="10">
        <v>0</v>
      </c>
      <c r="E72" s="10">
        <v>0</v>
      </c>
    </row>
    <row r="73" spans="1:5" ht="15">
      <c r="A73" s="17" t="s">
        <v>135</v>
      </c>
      <c r="B73" s="18" t="s">
        <v>136</v>
      </c>
      <c r="C73" s="18"/>
      <c r="D73" s="8">
        <f>D10+D36</f>
        <v>341161656071</v>
      </c>
      <c r="E73" s="8">
        <v>346593461674</v>
      </c>
    </row>
    <row r="74" spans="1:5" ht="15">
      <c r="A74" s="17" t="s">
        <v>137</v>
      </c>
      <c r="B74" s="18"/>
      <c r="C74" s="18"/>
      <c r="D74" s="8" t="s">
        <v>5</v>
      </c>
      <c r="E74" s="8" t="s">
        <v>5</v>
      </c>
    </row>
    <row r="75" spans="1:5" ht="15">
      <c r="A75" s="17" t="s">
        <v>334</v>
      </c>
      <c r="B75" s="18" t="s">
        <v>138</v>
      </c>
      <c r="C75" s="18"/>
      <c r="D75" s="8">
        <f>D76+D91</f>
        <v>165266298998</v>
      </c>
      <c r="E75" s="8">
        <v>177714802702</v>
      </c>
    </row>
    <row r="76" spans="1:5" ht="15">
      <c r="A76" s="17" t="s">
        <v>139</v>
      </c>
      <c r="B76" s="18" t="s">
        <v>140</v>
      </c>
      <c r="C76" s="18"/>
      <c r="D76" s="8">
        <f>SUM(D77:D90)</f>
        <v>142192792125</v>
      </c>
      <c r="E76" s="8">
        <v>155906318838</v>
      </c>
    </row>
    <row r="77" spans="1:5" ht="15">
      <c r="A77" s="19" t="s">
        <v>141</v>
      </c>
      <c r="B77" s="18" t="s">
        <v>142</v>
      </c>
      <c r="C77" s="18"/>
      <c r="D77" s="10">
        <v>9934311102</v>
      </c>
      <c r="E77" s="10">
        <v>13069541186</v>
      </c>
    </row>
    <row r="78" spans="1:5" ht="15">
      <c r="A78" s="19" t="s">
        <v>143</v>
      </c>
      <c r="B78" s="18" t="s">
        <v>144</v>
      </c>
      <c r="C78" s="18"/>
      <c r="D78" s="10">
        <v>546015513</v>
      </c>
      <c r="E78" s="10">
        <v>928502093</v>
      </c>
    </row>
    <row r="79" spans="1:5" ht="15">
      <c r="A79" s="19" t="s">
        <v>145</v>
      </c>
      <c r="B79" s="18" t="s">
        <v>146</v>
      </c>
      <c r="C79" s="18"/>
      <c r="D79" s="10">
        <v>2316220065</v>
      </c>
      <c r="E79" s="10">
        <v>1754392875</v>
      </c>
    </row>
    <row r="80" spans="1:5" ht="15">
      <c r="A80" s="19" t="s">
        <v>147</v>
      </c>
      <c r="B80" s="18" t="s">
        <v>148</v>
      </c>
      <c r="C80" s="18"/>
      <c r="D80" s="10">
        <v>3594474626</v>
      </c>
      <c r="E80" s="10">
        <v>7601548736</v>
      </c>
    </row>
    <row r="81" spans="1:5" ht="15">
      <c r="A81" s="19" t="s">
        <v>149</v>
      </c>
      <c r="B81" s="18" t="s">
        <v>150</v>
      </c>
      <c r="C81" s="18"/>
      <c r="D81" s="10">
        <v>4295020337</v>
      </c>
      <c r="E81" s="10">
        <v>0</v>
      </c>
    </row>
    <row r="82" spans="1:5" ht="15">
      <c r="A82" s="19" t="s">
        <v>151</v>
      </c>
      <c r="B82" s="18" t="s">
        <v>152</v>
      </c>
      <c r="C82" s="18"/>
      <c r="D82" s="10">
        <v>0</v>
      </c>
      <c r="E82" s="10">
        <v>0</v>
      </c>
    </row>
    <row r="83" spans="1:5" ht="15">
      <c r="A83" s="19" t="s">
        <v>153</v>
      </c>
      <c r="B83" s="18" t="s">
        <v>154</v>
      </c>
      <c r="C83" s="18"/>
      <c r="D83" s="10">
        <v>0</v>
      </c>
      <c r="E83" s="10">
        <v>0</v>
      </c>
    </row>
    <row r="84" spans="1:5" ht="15">
      <c r="A84" s="19" t="s">
        <v>155</v>
      </c>
      <c r="B84" s="18" t="s">
        <v>156</v>
      </c>
      <c r="C84" s="18"/>
      <c r="D84" s="10">
        <v>0</v>
      </c>
      <c r="E84" s="10">
        <v>0</v>
      </c>
    </row>
    <row r="85" spans="1:5" ht="15">
      <c r="A85" s="19" t="s">
        <v>157</v>
      </c>
      <c r="B85" s="18" t="s">
        <v>158</v>
      </c>
      <c r="C85" s="18"/>
      <c r="D85" s="10">
        <v>121506750482</v>
      </c>
      <c r="E85" s="10">
        <v>121407921996</v>
      </c>
    </row>
    <row r="86" spans="1:5" ht="15">
      <c r="A86" s="19" t="s">
        <v>159</v>
      </c>
      <c r="B86" s="18" t="s">
        <v>160</v>
      </c>
      <c r="C86" s="18"/>
      <c r="D86" s="10">
        <v>0</v>
      </c>
      <c r="E86" s="10">
        <v>11144411952</v>
      </c>
    </row>
    <row r="87" spans="1:5" ht="15">
      <c r="A87" s="19" t="s">
        <v>161</v>
      </c>
      <c r="B87" s="18" t="s">
        <v>162</v>
      </c>
      <c r="C87" s="18"/>
      <c r="D87" s="10">
        <v>0</v>
      </c>
      <c r="E87" s="10">
        <v>0</v>
      </c>
    </row>
    <row r="88" spans="1:5" ht="15">
      <c r="A88" s="19" t="s">
        <v>163</v>
      </c>
      <c r="B88" s="18" t="s">
        <v>164</v>
      </c>
      <c r="C88" s="18"/>
      <c r="D88" s="10">
        <v>0</v>
      </c>
      <c r="E88" s="10">
        <v>0</v>
      </c>
    </row>
    <row r="89" spans="1:5" ht="15">
      <c r="A89" s="19" t="s">
        <v>165</v>
      </c>
      <c r="B89" s="18" t="s">
        <v>166</v>
      </c>
      <c r="C89" s="18"/>
      <c r="D89" s="10">
        <v>0</v>
      </c>
      <c r="E89" s="10">
        <v>0</v>
      </c>
    </row>
    <row r="90" spans="1:5" ht="15">
      <c r="A90" s="19" t="s">
        <v>167</v>
      </c>
      <c r="B90" s="18" t="s">
        <v>168</v>
      </c>
      <c r="C90" s="18"/>
      <c r="D90" s="10">
        <v>0</v>
      </c>
      <c r="E90" s="10">
        <v>0</v>
      </c>
    </row>
    <row r="91" spans="1:5" ht="15">
      <c r="A91" s="17" t="s">
        <v>169</v>
      </c>
      <c r="B91" s="18" t="s">
        <v>170</v>
      </c>
      <c r="C91" s="18"/>
      <c r="D91" s="8">
        <f>D99</f>
        <v>23073506873</v>
      </c>
      <c r="E91" s="8">
        <v>21808483864</v>
      </c>
    </row>
    <row r="92" spans="1:5" ht="15">
      <c r="A92" s="19" t="s">
        <v>171</v>
      </c>
      <c r="B92" s="18" t="s">
        <v>172</v>
      </c>
      <c r="C92" s="18"/>
      <c r="D92" s="10">
        <v>0</v>
      </c>
      <c r="E92" s="10">
        <v>0</v>
      </c>
    </row>
    <row r="93" spans="1:5" ht="15">
      <c r="A93" s="19" t="s">
        <v>173</v>
      </c>
      <c r="B93" s="18" t="s">
        <v>174</v>
      </c>
      <c r="C93" s="18"/>
      <c r="D93" s="10">
        <v>0</v>
      </c>
      <c r="E93" s="10">
        <v>0</v>
      </c>
    </row>
    <row r="94" spans="1:5" ht="15">
      <c r="A94" s="19" t="s">
        <v>175</v>
      </c>
      <c r="B94" s="18" t="s">
        <v>176</v>
      </c>
      <c r="C94" s="18"/>
      <c r="D94" s="10">
        <v>0</v>
      </c>
      <c r="E94" s="10">
        <v>0</v>
      </c>
    </row>
    <row r="95" spans="1:5" ht="15">
      <c r="A95" s="19" t="s">
        <v>177</v>
      </c>
      <c r="B95" s="18" t="s">
        <v>178</v>
      </c>
      <c r="C95" s="18"/>
      <c r="D95" s="10">
        <v>0</v>
      </c>
      <c r="E95" s="10">
        <v>0</v>
      </c>
    </row>
    <row r="96" spans="1:5" ht="15">
      <c r="A96" s="19" t="s">
        <v>179</v>
      </c>
      <c r="B96" s="18" t="s">
        <v>180</v>
      </c>
      <c r="C96" s="18"/>
      <c r="D96" s="10">
        <v>0</v>
      </c>
      <c r="E96" s="10">
        <v>0</v>
      </c>
    </row>
    <row r="97" spans="1:5" ht="15">
      <c r="A97" s="19" t="s">
        <v>181</v>
      </c>
      <c r="B97" s="18" t="s">
        <v>182</v>
      </c>
      <c r="C97" s="18"/>
      <c r="D97" s="10">
        <v>0</v>
      </c>
      <c r="E97" s="10">
        <v>0</v>
      </c>
    </row>
    <row r="98" spans="1:5" ht="15">
      <c r="A98" s="19" t="s">
        <v>183</v>
      </c>
      <c r="B98" s="18" t="s">
        <v>184</v>
      </c>
      <c r="C98" s="18"/>
      <c r="D98" s="10">
        <v>0</v>
      </c>
      <c r="E98" s="10">
        <v>2386658304</v>
      </c>
    </row>
    <row r="99" spans="1:5" ht="15">
      <c r="A99" s="19" t="s">
        <v>185</v>
      </c>
      <c r="B99" s="18" t="s">
        <v>186</v>
      </c>
      <c r="C99" s="18"/>
      <c r="D99" s="10">
        <v>23073506873</v>
      </c>
      <c r="E99" s="10">
        <v>19421825560</v>
      </c>
    </row>
    <row r="100" spans="1:5" ht="15">
      <c r="A100" s="19" t="s">
        <v>187</v>
      </c>
      <c r="B100" s="18" t="s">
        <v>188</v>
      </c>
      <c r="C100" s="18"/>
      <c r="D100" s="10">
        <v>0</v>
      </c>
      <c r="E100" s="10">
        <v>0</v>
      </c>
    </row>
    <row r="101" spans="1:5" ht="15">
      <c r="A101" s="19" t="s">
        <v>189</v>
      </c>
      <c r="B101" s="18" t="s">
        <v>190</v>
      </c>
      <c r="C101" s="18"/>
      <c r="D101" s="10">
        <v>0</v>
      </c>
      <c r="E101" s="10">
        <v>0</v>
      </c>
    </row>
    <row r="102" spans="1:5" ht="15">
      <c r="A102" s="19" t="s">
        <v>191</v>
      </c>
      <c r="B102" s="18" t="s">
        <v>192</v>
      </c>
      <c r="C102" s="18"/>
      <c r="D102" s="10">
        <v>0</v>
      </c>
      <c r="E102" s="10">
        <v>0</v>
      </c>
    </row>
    <row r="103" spans="1:5" ht="15">
      <c r="A103" s="19" t="s">
        <v>193</v>
      </c>
      <c r="B103" s="18" t="s">
        <v>194</v>
      </c>
      <c r="C103" s="18"/>
      <c r="D103" s="10">
        <v>0</v>
      </c>
      <c r="E103" s="10">
        <v>0</v>
      </c>
    </row>
    <row r="104" spans="1:5" ht="15">
      <c r="A104" s="19" t="s">
        <v>195</v>
      </c>
      <c r="B104" s="18" t="s">
        <v>196</v>
      </c>
      <c r="C104" s="18"/>
      <c r="D104" s="10">
        <v>0</v>
      </c>
      <c r="E104" s="10">
        <v>0</v>
      </c>
    </row>
    <row r="105" spans="1:5" ht="15">
      <c r="A105" s="17" t="s">
        <v>335</v>
      </c>
      <c r="B105" s="18" t="s">
        <v>197</v>
      </c>
      <c r="C105" s="18"/>
      <c r="D105" s="8">
        <f>D106</f>
        <v>175895357073</v>
      </c>
      <c r="E105" s="8">
        <v>168878658972</v>
      </c>
    </row>
    <row r="106" spans="1:5" ht="15">
      <c r="A106" s="17" t="s">
        <v>198</v>
      </c>
      <c r="B106" s="18" t="s">
        <v>199</v>
      </c>
      <c r="C106" s="18"/>
      <c r="D106" s="8">
        <f>D107+D116+D118+D119</f>
        <v>175895357073</v>
      </c>
      <c r="E106" s="8">
        <v>168878658972</v>
      </c>
    </row>
    <row r="107" spans="1:5" ht="15">
      <c r="A107" s="17" t="s">
        <v>200</v>
      </c>
      <c r="B107" s="18" t="s">
        <v>201</v>
      </c>
      <c r="C107" s="18"/>
      <c r="D107" s="8">
        <v>155349000000</v>
      </c>
      <c r="E107" s="8">
        <v>155349000000</v>
      </c>
    </row>
    <row r="108" spans="1:5" ht="15">
      <c r="A108" s="19" t="s">
        <v>202</v>
      </c>
      <c r="B108" s="18" t="s">
        <v>203</v>
      </c>
      <c r="C108" s="18"/>
      <c r="D108" s="10">
        <v>155349000000</v>
      </c>
      <c r="E108" s="10">
        <v>155349000000</v>
      </c>
    </row>
    <row r="109" spans="1:5" ht="15">
      <c r="A109" s="19" t="s">
        <v>204</v>
      </c>
      <c r="B109" s="18" t="s">
        <v>205</v>
      </c>
      <c r="C109" s="18"/>
      <c r="D109" s="10">
        <v>0</v>
      </c>
      <c r="E109" s="10">
        <v>0</v>
      </c>
    </row>
    <row r="110" spans="1:5" ht="15">
      <c r="A110" s="19" t="s">
        <v>206</v>
      </c>
      <c r="B110" s="18" t="s">
        <v>207</v>
      </c>
      <c r="C110" s="18"/>
      <c r="D110" s="10">
        <v>0</v>
      </c>
      <c r="E110" s="10">
        <v>0</v>
      </c>
    </row>
    <row r="111" spans="1:5" ht="15">
      <c r="A111" s="19" t="s">
        <v>208</v>
      </c>
      <c r="B111" s="18" t="s">
        <v>209</v>
      </c>
      <c r="C111" s="18"/>
      <c r="D111" s="10">
        <v>0</v>
      </c>
      <c r="E111" s="10">
        <v>0</v>
      </c>
    </row>
    <row r="112" spans="1:5" ht="15">
      <c r="A112" s="19" t="s">
        <v>210</v>
      </c>
      <c r="B112" s="18" t="s">
        <v>211</v>
      </c>
      <c r="C112" s="18"/>
      <c r="D112" s="10">
        <v>0</v>
      </c>
      <c r="E112" s="10">
        <v>0</v>
      </c>
    </row>
    <row r="113" spans="1:5" ht="15">
      <c r="A113" s="19" t="s">
        <v>212</v>
      </c>
      <c r="B113" s="18" t="s">
        <v>213</v>
      </c>
      <c r="C113" s="18"/>
      <c r="D113" s="10">
        <v>0</v>
      </c>
      <c r="E113" s="10">
        <v>0</v>
      </c>
    </row>
    <row r="114" spans="1:5" ht="15">
      <c r="A114" s="19" t="s">
        <v>214</v>
      </c>
      <c r="B114" s="18" t="s">
        <v>215</v>
      </c>
      <c r="C114" s="18"/>
      <c r="D114" s="10">
        <v>0</v>
      </c>
      <c r="E114" s="10">
        <v>0</v>
      </c>
    </row>
    <row r="115" spans="1:5" ht="15">
      <c r="A115" s="19" t="s">
        <v>216</v>
      </c>
      <c r="B115" s="18" t="s">
        <v>217</v>
      </c>
      <c r="C115" s="18"/>
      <c r="D115" s="10">
        <v>0</v>
      </c>
      <c r="E115" s="10">
        <v>0</v>
      </c>
    </row>
    <row r="116" spans="1:5" ht="15">
      <c r="A116" s="19" t="s">
        <v>218</v>
      </c>
      <c r="B116" s="18" t="s">
        <v>219</v>
      </c>
      <c r="C116" s="18"/>
      <c r="D116" s="10">
        <v>1531715873</v>
      </c>
      <c r="E116" s="10">
        <v>1531715873</v>
      </c>
    </row>
    <row r="117" spans="1:5" ht="15">
      <c r="A117" s="19" t="s">
        <v>220</v>
      </c>
      <c r="B117" s="18" t="s">
        <v>221</v>
      </c>
      <c r="C117" s="18"/>
      <c r="D117" s="10">
        <v>0</v>
      </c>
      <c r="E117" s="10">
        <v>0</v>
      </c>
    </row>
    <row r="118" spans="1:5" ht="15">
      <c r="A118" s="19" t="s">
        <v>222</v>
      </c>
      <c r="B118" s="18" t="s">
        <v>223</v>
      </c>
      <c r="C118" s="18"/>
      <c r="D118" s="10">
        <v>892111096</v>
      </c>
      <c r="E118" s="10">
        <v>892111096</v>
      </c>
    </row>
    <row r="119" spans="1:5" ht="15">
      <c r="A119" s="17" t="s">
        <v>224</v>
      </c>
      <c r="B119" s="18" t="s">
        <v>225</v>
      </c>
      <c r="C119" s="18"/>
      <c r="D119" s="8">
        <v>18122530104</v>
      </c>
      <c r="E119" s="8">
        <v>11105832003</v>
      </c>
    </row>
    <row r="120" spans="1:5" ht="15">
      <c r="A120" s="19" t="s">
        <v>226</v>
      </c>
      <c r="B120" s="18" t="s">
        <v>227</v>
      </c>
      <c r="C120" s="18"/>
      <c r="D120" s="10">
        <v>11105832003</v>
      </c>
      <c r="E120" s="10">
        <v>0</v>
      </c>
    </row>
    <row r="121" spans="1:5" ht="15">
      <c r="A121" s="19" t="s">
        <v>228</v>
      </c>
      <c r="B121" s="18" t="s">
        <v>229</v>
      </c>
      <c r="C121" s="18"/>
      <c r="D121" s="10">
        <v>7016698101</v>
      </c>
      <c r="E121" s="10">
        <v>11105832003</v>
      </c>
    </row>
    <row r="122" spans="1:5" ht="15">
      <c r="A122" s="19" t="s">
        <v>230</v>
      </c>
      <c r="B122" s="18" t="s">
        <v>231</v>
      </c>
      <c r="C122" s="18"/>
      <c r="D122" s="10">
        <v>0</v>
      </c>
      <c r="E122" s="10">
        <v>0</v>
      </c>
    </row>
    <row r="123" spans="1:5" ht="15">
      <c r="A123" s="19" t="s">
        <v>232</v>
      </c>
      <c r="B123" s="18" t="s">
        <v>233</v>
      </c>
      <c r="C123" s="18"/>
      <c r="D123" s="10">
        <v>0</v>
      </c>
      <c r="E123" s="10">
        <v>0</v>
      </c>
    </row>
    <row r="124" spans="1:5" ht="15">
      <c r="A124" s="17" t="s">
        <v>234</v>
      </c>
      <c r="B124" s="18" t="s">
        <v>235</v>
      </c>
      <c r="C124" s="18"/>
      <c r="D124" s="8">
        <v>0</v>
      </c>
      <c r="E124" s="8">
        <v>0</v>
      </c>
    </row>
    <row r="125" spans="1:5" ht="15">
      <c r="A125" s="19" t="s">
        <v>236</v>
      </c>
      <c r="B125" s="18" t="s">
        <v>237</v>
      </c>
      <c r="C125" s="18"/>
      <c r="D125" s="10">
        <v>0</v>
      </c>
      <c r="E125" s="10">
        <v>0</v>
      </c>
    </row>
    <row r="126" spans="1:5" ht="15">
      <c r="A126" s="19" t="s">
        <v>238</v>
      </c>
      <c r="B126" s="18" t="s">
        <v>239</v>
      </c>
      <c r="C126" s="18"/>
      <c r="D126" s="10">
        <v>0</v>
      </c>
      <c r="E126" s="10">
        <v>0</v>
      </c>
    </row>
    <row r="127" spans="1:5" ht="15">
      <c r="A127" s="17" t="s">
        <v>240</v>
      </c>
      <c r="B127" s="18" t="s">
        <v>241</v>
      </c>
      <c r="C127" s="18"/>
      <c r="D127" s="8">
        <f>D105+D75</f>
        <v>341161656071</v>
      </c>
      <c r="E127" s="8">
        <v>346593461674</v>
      </c>
    </row>
    <row r="128" spans="4:5" ht="15">
      <c r="D128" s="11"/>
      <c r="E128" s="11"/>
    </row>
    <row r="129" spans="4:5" ht="15">
      <c r="D129" s="11"/>
      <c r="E129" s="11"/>
    </row>
    <row r="130" spans="4:5" ht="15">
      <c r="D130" s="11"/>
      <c r="E130" s="11"/>
    </row>
    <row r="131" spans="4:5" ht="15">
      <c r="D131" s="11"/>
      <c r="E131" s="11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5">
      <selection activeCell="E20" sqref="E20"/>
    </sheetView>
  </sheetViews>
  <sheetFormatPr defaultColWidth="9.140625" defaultRowHeight="12.75"/>
  <cols>
    <col min="1" max="1" width="42.28125" style="3" customWidth="1"/>
    <col min="2" max="2" width="5.7109375" style="3" customWidth="1"/>
    <col min="3" max="3" width="0" style="3" hidden="1" customWidth="1"/>
    <col min="4" max="4" width="16.8515625" style="3" customWidth="1"/>
    <col min="5" max="5" width="16.8515625" style="20" customWidth="1"/>
    <col min="6" max="7" width="16.8515625" style="3" customWidth="1"/>
    <col min="8" max="16384" width="9.140625" style="3" customWidth="1"/>
  </cols>
  <sheetData>
    <row r="1" spans="1:5" ht="15">
      <c r="A1" s="1" t="s">
        <v>0</v>
      </c>
      <c r="B1" s="2"/>
      <c r="E1" s="20" t="s">
        <v>1</v>
      </c>
    </row>
    <row r="2" spans="1:5" ht="15">
      <c r="A2" s="2" t="s">
        <v>2</v>
      </c>
      <c r="B2" s="2"/>
      <c r="E2" s="20" t="s">
        <v>3</v>
      </c>
    </row>
    <row r="3" spans="1:2" ht="15">
      <c r="A3" s="2" t="s">
        <v>4</v>
      </c>
      <c r="B3" s="2"/>
    </row>
    <row r="4" ht="15">
      <c r="E4" s="3" t="s">
        <v>5</v>
      </c>
    </row>
    <row r="5" spans="1:5" ht="19.5" customHeight="1">
      <c r="A5" s="4" t="s">
        <v>292</v>
      </c>
      <c r="B5" s="2"/>
      <c r="C5" s="2"/>
      <c r="D5" s="2"/>
      <c r="E5" s="2"/>
    </row>
    <row r="8" spans="1:7" ht="15">
      <c r="A8" s="5" t="s">
        <v>7</v>
      </c>
      <c r="B8" s="5" t="s">
        <v>8</v>
      </c>
      <c r="C8" s="5" t="s">
        <v>9</v>
      </c>
      <c r="D8" s="5" t="s">
        <v>291</v>
      </c>
      <c r="E8" s="21" t="s">
        <v>290</v>
      </c>
      <c r="F8" s="5" t="s">
        <v>289</v>
      </c>
      <c r="G8" s="5" t="s">
        <v>288</v>
      </c>
    </row>
    <row r="9" spans="1:7" ht="15">
      <c r="A9" s="9" t="s">
        <v>287</v>
      </c>
      <c r="B9" s="7" t="s">
        <v>286</v>
      </c>
      <c r="C9" s="7"/>
      <c r="D9" s="24">
        <v>36933898757</v>
      </c>
      <c r="E9" s="24">
        <v>27355544209</v>
      </c>
      <c r="F9" s="24">
        <v>66711619107</v>
      </c>
      <c r="G9" s="24">
        <v>57278500517</v>
      </c>
    </row>
    <row r="10" spans="1:7" ht="15">
      <c r="A10" s="9" t="s">
        <v>285</v>
      </c>
      <c r="B10" s="7" t="s">
        <v>284</v>
      </c>
      <c r="C10" s="7"/>
      <c r="D10" s="24"/>
      <c r="E10" s="24">
        <v>0</v>
      </c>
      <c r="F10" s="24">
        <v>0</v>
      </c>
      <c r="G10" s="24">
        <v>0</v>
      </c>
    </row>
    <row r="11" spans="1:7" ht="15">
      <c r="A11" s="6" t="s">
        <v>283</v>
      </c>
      <c r="B11" s="7" t="s">
        <v>282</v>
      </c>
      <c r="C11" s="7"/>
      <c r="D11" s="25">
        <f>D9-D10</f>
        <v>36933898757</v>
      </c>
      <c r="E11" s="25">
        <v>27355544209</v>
      </c>
      <c r="F11" s="25">
        <v>66711619107</v>
      </c>
      <c r="G11" s="25">
        <f>G9-G10</f>
        <v>57278500517</v>
      </c>
    </row>
    <row r="12" spans="1:7" ht="15">
      <c r="A12" s="9" t="s">
        <v>281</v>
      </c>
      <c r="B12" s="7" t="s">
        <v>280</v>
      </c>
      <c r="C12" s="7"/>
      <c r="D12" s="24">
        <v>25946975662</v>
      </c>
      <c r="E12" s="24">
        <v>19307267263</v>
      </c>
      <c r="F12" s="24">
        <v>46524935981</v>
      </c>
      <c r="G12" s="24">
        <v>41692799568</v>
      </c>
    </row>
    <row r="13" spans="1:7" ht="15">
      <c r="A13" s="6" t="s">
        <v>279</v>
      </c>
      <c r="B13" s="7" t="s">
        <v>278</v>
      </c>
      <c r="C13" s="7"/>
      <c r="D13" s="25">
        <f>D11-D12</f>
        <v>10986923095</v>
      </c>
      <c r="E13" s="25">
        <v>8048276946</v>
      </c>
      <c r="F13" s="25">
        <v>20186683126</v>
      </c>
      <c r="G13" s="25">
        <f>G11-G12</f>
        <v>15585700949</v>
      </c>
    </row>
    <row r="14" spans="1:7" ht="15">
      <c r="A14" s="9" t="s">
        <v>277</v>
      </c>
      <c r="B14" s="7" t="s">
        <v>276</v>
      </c>
      <c r="C14" s="7"/>
      <c r="D14" s="24">
        <v>2677413</v>
      </c>
      <c r="E14" s="24">
        <v>2965583</v>
      </c>
      <c r="F14" s="24">
        <v>4458403</v>
      </c>
      <c r="G14" s="24">
        <v>6244290</v>
      </c>
    </row>
    <row r="15" spans="1:7" ht="15">
      <c r="A15" s="9" t="s">
        <v>275</v>
      </c>
      <c r="B15" s="7" t="s">
        <v>274</v>
      </c>
      <c r="C15" s="7"/>
      <c r="D15" s="24">
        <v>612555965</v>
      </c>
      <c r="E15" s="24">
        <v>616915370</v>
      </c>
      <c r="F15" s="24">
        <v>746410990</v>
      </c>
      <c r="G15" s="24">
        <v>647538705</v>
      </c>
    </row>
    <row r="16" spans="1:7" ht="15">
      <c r="A16" s="9" t="s">
        <v>273</v>
      </c>
      <c r="B16" s="7" t="s">
        <v>272</v>
      </c>
      <c r="C16" s="7"/>
      <c r="D16" s="24">
        <f>D15</f>
        <v>612555965</v>
      </c>
      <c r="E16" s="24">
        <v>616915370</v>
      </c>
      <c r="F16" s="24">
        <v>746410990</v>
      </c>
      <c r="G16" s="24">
        <f>G15</f>
        <v>647538705</v>
      </c>
    </row>
    <row r="17" spans="1:7" ht="15">
      <c r="A17" s="9" t="s">
        <v>271</v>
      </c>
      <c r="B17" s="7" t="s">
        <v>270</v>
      </c>
      <c r="C17" s="7"/>
      <c r="D17" s="24"/>
      <c r="E17" s="24">
        <v>0</v>
      </c>
      <c r="F17" s="24">
        <v>0</v>
      </c>
      <c r="G17" s="24">
        <v>0</v>
      </c>
    </row>
    <row r="18" spans="1:7" ht="15">
      <c r="A18" s="9" t="s">
        <v>269</v>
      </c>
      <c r="B18" s="7" t="s">
        <v>268</v>
      </c>
      <c r="C18" s="7"/>
      <c r="D18" s="24">
        <v>1135610036</v>
      </c>
      <c r="E18" s="24">
        <v>2027481690</v>
      </c>
      <c r="F18" s="24">
        <v>2475112052</v>
      </c>
      <c r="G18" s="24">
        <v>3062599263</v>
      </c>
    </row>
    <row r="19" spans="1:7" ht="15">
      <c r="A19" s="9" t="s">
        <v>267</v>
      </c>
      <c r="B19" s="7" t="s">
        <v>266</v>
      </c>
      <c r="C19" s="7"/>
      <c r="D19" s="24">
        <v>3955967989</v>
      </c>
      <c r="E19" s="24">
        <v>4403444405</v>
      </c>
      <c r="F19" s="24">
        <v>8522653885</v>
      </c>
      <c r="G19" s="24">
        <v>8625554043</v>
      </c>
    </row>
    <row r="20" spans="1:7" ht="15">
      <c r="A20" s="6" t="s">
        <v>265</v>
      </c>
      <c r="B20" s="7" t="s">
        <v>264</v>
      </c>
      <c r="C20" s="7"/>
      <c r="D20" s="25">
        <f>D13+D14-D15-D18-D19</f>
        <v>5285466518</v>
      </c>
      <c r="E20" s="25">
        <v>1003401064</v>
      </c>
      <c r="F20" s="25">
        <v>8446964602</v>
      </c>
      <c r="G20" s="25">
        <f>G13+G14-G15-G18-G19</f>
        <v>3256253228</v>
      </c>
    </row>
    <row r="21" spans="1:7" ht="15">
      <c r="A21" s="9" t="s">
        <v>263</v>
      </c>
      <c r="B21" s="7" t="s">
        <v>262</v>
      </c>
      <c r="C21" s="7"/>
      <c r="D21" s="24"/>
      <c r="E21" s="24">
        <v>194900668</v>
      </c>
      <c r="F21" s="24">
        <v>0</v>
      </c>
      <c r="G21" s="24">
        <v>573346123</v>
      </c>
    </row>
    <row r="22" spans="1:7" ht="15">
      <c r="A22" s="9" t="s">
        <v>261</v>
      </c>
      <c r="B22" s="7" t="s">
        <v>260</v>
      </c>
      <c r="C22" s="7"/>
      <c r="D22" s="24">
        <v>66512318</v>
      </c>
      <c r="E22" s="24">
        <v>1224000</v>
      </c>
      <c r="F22" s="24">
        <v>67428298</v>
      </c>
      <c r="G22" s="24">
        <v>30039098</v>
      </c>
    </row>
    <row r="23" spans="1:7" ht="15">
      <c r="A23" s="6" t="s">
        <v>259</v>
      </c>
      <c r="B23" s="7" t="s">
        <v>258</v>
      </c>
      <c r="C23" s="7"/>
      <c r="D23" s="25">
        <f>D21-D22</f>
        <v>-66512318</v>
      </c>
      <c r="E23" s="25">
        <v>193676668</v>
      </c>
      <c r="F23" s="25">
        <v>-67428298</v>
      </c>
      <c r="G23" s="25">
        <f>G21-G22</f>
        <v>543307025</v>
      </c>
    </row>
    <row r="24" spans="1:7" ht="15">
      <c r="A24" s="6" t="s">
        <v>257</v>
      </c>
      <c r="B24" s="7" t="s">
        <v>256</v>
      </c>
      <c r="C24" s="7"/>
      <c r="D24" s="25">
        <f>D20+D23</f>
        <v>5218954200</v>
      </c>
      <c r="E24" s="25">
        <v>1197077732</v>
      </c>
      <c r="F24" s="25">
        <v>8379536304</v>
      </c>
      <c r="G24" s="25">
        <f>G20+G23</f>
        <v>3799560253</v>
      </c>
    </row>
    <row r="25" spans="1:7" ht="15">
      <c r="A25" s="9" t="s">
        <v>255</v>
      </c>
      <c r="B25" s="7" t="s">
        <v>254</v>
      </c>
      <c r="C25" s="7"/>
      <c r="D25" s="24">
        <v>730653588</v>
      </c>
      <c r="E25" s="24">
        <v>239415546</v>
      </c>
      <c r="F25" s="24">
        <v>1362953204</v>
      </c>
      <c r="G25" s="24">
        <v>759912050</v>
      </c>
    </row>
    <row r="26" spans="1:7" ht="15">
      <c r="A26" s="9" t="s">
        <v>253</v>
      </c>
      <c r="B26" s="7" t="s">
        <v>252</v>
      </c>
      <c r="C26" s="7"/>
      <c r="D26" s="24"/>
      <c r="E26" s="24">
        <v>0</v>
      </c>
      <c r="F26" s="24">
        <v>0</v>
      </c>
      <c r="G26" s="24">
        <v>0</v>
      </c>
    </row>
    <row r="27" spans="1:7" ht="15">
      <c r="A27" s="6" t="s">
        <v>251</v>
      </c>
      <c r="B27" s="7" t="s">
        <v>250</v>
      </c>
      <c r="C27" s="7"/>
      <c r="D27" s="25">
        <f>D24-D25-D26</f>
        <v>4488300612</v>
      </c>
      <c r="E27" s="25">
        <v>957662186</v>
      </c>
      <c r="F27" s="25">
        <v>7016583100</v>
      </c>
      <c r="G27" s="25">
        <f>G24-G25-G26</f>
        <v>3039648203</v>
      </c>
    </row>
    <row r="28" spans="1:7" ht="15">
      <c r="A28" s="9" t="s">
        <v>249</v>
      </c>
      <c r="B28" s="7" t="s">
        <v>248</v>
      </c>
      <c r="C28" s="7"/>
      <c r="D28" s="24"/>
      <c r="E28" s="24">
        <v>0</v>
      </c>
      <c r="F28" s="24">
        <v>0</v>
      </c>
      <c r="G28" s="24">
        <v>0</v>
      </c>
    </row>
    <row r="29" spans="1:7" ht="15">
      <c r="A29" s="9" t="s">
        <v>247</v>
      </c>
      <c r="B29" s="7" t="s">
        <v>246</v>
      </c>
      <c r="C29" s="7"/>
      <c r="D29" s="24"/>
      <c r="E29" s="24">
        <v>0</v>
      </c>
      <c r="F29" s="24">
        <v>0</v>
      </c>
      <c r="G29" s="24">
        <v>0</v>
      </c>
    </row>
    <row r="30" spans="1:7" ht="15">
      <c r="A30" s="9" t="s">
        <v>245</v>
      </c>
      <c r="B30" s="7" t="s">
        <v>244</v>
      </c>
      <c r="C30" s="7"/>
      <c r="D30" s="24"/>
      <c r="E30" s="24">
        <v>0</v>
      </c>
      <c r="F30" s="24">
        <v>0</v>
      </c>
      <c r="G30" s="24">
        <v>0</v>
      </c>
    </row>
    <row r="31" spans="1:7" ht="15">
      <c r="A31" s="9" t="s">
        <v>243</v>
      </c>
      <c r="B31" s="7" t="s">
        <v>242</v>
      </c>
      <c r="C31" s="7"/>
      <c r="D31" s="24">
        <v>0</v>
      </c>
      <c r="E31" s="24">
        <v>0</v>
      </c>
      <c r="F31" s="24">
        <v>0</v>
      </c>
      <c r="G31" s="24">
        <v>0</v>
      </c>
    </row>
    <row r="32" spans="4:7" ht="15">
      <c r="D32" s="26"/>
      <c r="E32" s="26"/>
      <c r="F32" s="26"/>
      <c r="G32" s="26"/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E40" sqref="E40"/>
    </sheetView>
  </sheetViews>
  <sheetFormatPr defaultColWidth="9.140625" defaultRowHeight="12.75"/>
  <cols>
    <col min="1" max="1" width="50.00390625" style="20" customWidth="1"/>
    <col min="2" max="2" width="6.421875" style="20" customWidth="1"/>
    <col min="3" max="3" width="0" style="20" hidden="1" customWidth="1"/>
    <col min="4" max="4" width="18.140625" style="20" customWidth="1"/>
    <col min="5" max="5" width="18.140625" style="26" customWidth="1"/>
    <col min="6" max="16384" width="9.140625" style="20" customWidth="1"/>
  </cols>
  <sheetData>
    <row r="1" spans="1:3" ht="12.75">
      <c r="A1" s="27" t="s">
        <v>0</v>
      </c>
      <c r="B1" s="28"/>
      <c r="C1" s="20" t="s">
        <v>1</v>
      </c>
    </row>
    <row r="2" spans="1:3" ht="12.75">
      <c r="A2" s="28" t="s">
        <v>2</v>
      </c>
      <c r="B2" s="28"/>
      <c r="C2" s="20" t="s">
        <v>3</v>
      </c>
    </row>
    <row r="3" spans="1:2" ht="12.75">
      <c r="A3" s="28" t="s">
        <v>4</v>
      </c>
      <c r="B3" s="28"/>
    </row>
    <row r="4" spans="3:4" ht="12.75">
      <c r="C4" s="28" t="s">
        <v>5</v>
      </c>
      <c r="D4" s="28"/>
    </row>
    <row r="5" spans="1:4" ht="19.5" customHeight="1">
      <c r="A5" s="29" t="s">
        <v>333</v>
      </c>
      <c r="B5" s="28"/>
      <c r="C5" s="28"/>
      <c r="D5" s="28"/>
    </row>
    <row r="8" spans="1:5" ht="12.75">
      <c r="A8" s="21" t="s">
        <v>7</v>
      </c>
      <c r="B8" s="21" t="s">
        <v>8</v>
      </c>
      <c r="C8" s="21" t="s">
        <v>9</v>
      </c>
      <c r="D8" s="21" t="s">
        <v>289</v>
      </c>
      <c r="E8" s="34" t="s">
        <v>288</v>
      </c>
    </row>
    <row r="9" spans="1:5" ht="12.75">
      <c r="A9" s="30" t="s">
        <v>332</v>
      </c>
      <c r="B9" s="31"/>
      <c r="C9" s="31"/>
      <c r="D9" s="23" t="s">
        <v>5</v>
      </c>
      <c r="E9" s="25" t="s">
        <v>5</v>
      </c>
    </row>
    <row r="10" spans="1:5" ht="12.75">
      <c r="A10" s="32" t="s">
        <v>331</v>
      </c>
      <c r="B10" s="31" t="s">
        <v>286</v>
      </c>
      <c r="C10" s="31"/>
      <c r="D10" s="22">
        <v>142916315569</v>
      </c>
      <c r="E10" s="24">
        <v>128843508506</v>
      </c>
    </row>
    <row r="11" spans="1:5" ht="12.75">
      <c r="A11" s="32" t="s">
        <v>330</v>
      </c>
      <c r="B11" s="31" t="s">
        <v>284</v>
      </c>
      <c r="C11" s="31"/>
      <c r="D11" s="22">
        <v>-25701822692</v>
      </c>
      <c r="E11" s="24">
        <v>-45918768715</v>
      </c>
    </row>
    <row r="12" spans="1:5" ht="12.75">
      <c r="A12" s="32" t="s">
        <v>329</v>
      </c>
      <c r="B12" s="31" t="s">
        <v>328</v>
      </c>
      <c r="C12" s="31"/>
      <c r="D12" s="22">
        <v>-10761917857</v>
      </c>
      <c r="E12" s="24">
        <v>-30878485376</v>
      </c>
    </row>
    <row r="13" spans="1:5" ht="12.75">
      <c r="A13" s="32" t="s">
        <v>327</v>
      </c>
      <c r="B13" s="31" t="s">
        <v>326</v>
      </c>
      <c r="C13" s="31"/>
      <c r="D13" s="22">
        <v>-746410990</v>
      </c>
      <c r="E13" s="24">
        <v>-1461814167</v>
      </c>
    </row>
    <row r="14" spans="1:5" ht="12.75">
      <c r="A14" s="32" t="s">
        <v>325</v>
      </c>
      <c r="B14" s="31" t="s">
        <v>324</v>
      </c>
      <c r="C14" s="31"/>
      <c r="D14" s="22">
        <v>-501783863</v>
      </c>
      <c r="E14" s="24">
        <v>-2500000000</v>
      </c>
    </row>
    <row r="15" spans="1:5" ht="12.75">
      <c r="A15" s="32" t="s">
        <v>323</v>
      </c>
      <c r="B15" s="31" t="s">
        <v>322</v>
      </c>
      <c r="C15" s="31"/>
      <c r="D15" s="22">
        <v>56233640501</v>
      </c>
      <c r="E15" s="24">
        <v>6729078791</v>
      </c>
    </row>
    <row r="16" spans="1:5" ht="12.75">
      <c r="A16" s="32" t="s">
        <v>321</v>
      </c>
      <c r="B16" s="31" t="s">
        <v>320</v>
      </c>
      <c r="C16" s="31"/>
      <c r="D16" s="22">
        <v>-156198646379</v>
      </c>
      <c r="E16" s="24">
        <v>-46888564687</v>
      </c>
    </row>
    <row r="17" spans="1:5" ht="12.75">
      <c r="A17" s="30" t="s">
        <v>319</v>
      </c>
      <c r="B17" s="31" t="s">
        <v>278</v>
      </c>
      <c r="C17" s="31"/>
      <c r="D17" s="23">
        <f>SUM(D10:D16)</f>
        <v>5239374289</v>
      </c>
      <c r="E17" s="23">
        <f>SUM(E10:E16)</f>
        <v>7924954352</v>
      </c>
    </row>
    <row r="18" spans="1:5" ht="12.75">
      <c r="A18" s="30" t="s">
        <v>318</v>
      </c>
      <c r="B18" s="31"/>
      <c r="C18" s="31"/>
      <c r="D18" s="23" t="s">
        <v>5</v>
      </c>
      <c r="E18" s="25" t="s">
        <v>5</v>
      </c>
    </row>
    <row r="19" spans="1:5" ht="12.75">
      <c r="A19" s="32" t="s">
        <v>317</v>
      </c>
      <c r="B19" s="31" t="s">
        <v>276</v>
      </c>
      <c r="C19" s="31"/>
      <c r="D19" s="22">
        <v>-1351942909</v>
      </c>
      <c r="E19" s="24">
        <v>-20288188129</v>
      </c>
    </row>
    <row r="20" spans="1:5" ht="12.75">
      <c r="A20" s="32" t="s">
        <v>316</v>
      </c>
      <c r="B20" s="31" t="s">
        <v>274</v>
      </c>
      <c r="C20" s="31"/>
      <c r="D20" s="22">
        <v>0</v>
      </c>
      <c r="E20" s="24">
        <v>0</v>
      </c>
    </row>
    <row r="21" spans="1:5" ht="12.75">
      <c r="A21" s="32" t="s">
        <v>315</v>
      </c>
      <c r="B21" s="31" t="s">
        <v>272</v>
      </c>
      <c r="C21" s="31"/>
      <c r="D21" s="22">
        <v>0</v>
      </c>
      <c r="E21" s="24">
        <v>0</v>
      </c>
    </row>
    <row r="22" spans="1:5" ht="12.75">
      <c r="A22" s="32" t="s">
        <v>314</v>
      </c>
      <c r="B22" s="31" t="s">
        <v>270</v>
      </c>
      <c r="C22" s="31"/>
      <c r="D22" s="22">
        <v>0</v>
      </c>
      <c r="E22" s="24">
        <v>0</v>
      </c>
    </row>
    <row r="23" spans="1:5" ht="12.75">
      <c r="A23" s="32" t="s">
        <v>313</v>
      </c>
      <c r="B23" s="31" t="s">
        <v>268</v>
      </c>
      <c r="C23" s="31"/>
      <c r="D23" s="22">
        <v>0</v>
      </c>
      <c r="E23" s="24">
        <v>0</v>
      </c>
    </row>
    <row r="24" spans="1:5" ht="12.75">
      <c r="A24" s="32" t="s">
        <v>312</v>
      </c>
      <c r="B24" s="31" t="s">
        <v>266</v>
      </c>
      <c r="C24" s="31"/>
      <c r="D24" s="22">
        <v>0</v>
      </c>
      <c r="E24" s="24">
        <v>0</v>
      </c>
    </row>
    <row r="25" spans="1:5" ht="12.75">
      <c r="A25" s="32" t="s">
        <v>311</v>
      </c>
      <c r="B25" s="31" t="s">
        <v>310</v>
      </c>
      <c r="C25" s="31"/>
      <c r="D25" s="22">
        <v>0</v>
      </c>
      <c r="E25" s="24">
        <v>9873715</v>
      </c>
    </row>
    <row r="26" spans="1:5" ht="12.75">
      <c r="A26" s="30" t="s">
        <v>309</v>
      </c>
      <c r="B26" s="31" t="s">
        <v>264</v>
      </c>
      <c r="C26" s="31"/>
      <c r="D26" s="23">
        <f>SUM(D19:D25)</f>
        <v>-1351942909</v>
      </c>
      <c r="E26" s="23">
        <f>SUM(E19:E25)</f>
        <v>-20278314414</v>
      </c>
    </row>
    <row r="27" spans="1:5" ht="12.75">
      <c r="A27" s="30" t="s">
        <v>308</v>
      </c>
      <c r="B27" s="31"/>
      <c r="C27" s="31"/>
      <c r="D27" s="23" t="s">
        <v>5</v>
      </c>
      <c r="E27" s="25" t="s">
        <v>5</v>
      </c>
    </row>
    <row r="28" spans="1:5" ht="12.75">
      <c r="A28" s="32" t="s">
        <v>307</v>
      </c>
      <c r="B28" s="31" t="s">
        <v>262</v>
      </c>
      <c r="C28" s="31"/>
      <c r="D28" s="22">
        <v>0</v>
      </c>
      <c r="E28" s="24">
        <v>0</v>
      </c>
    </row>
    <row r="29" spans="1:5" ht="12.75">
      <c r="A29" s="32" t="s">
        <v>306</v>
      </c>
      <c r="B29" s="31" t="s">
        <v>260</v>
      </c>
      <c r="C29" s="31"/>
      <c r="D29" s="22">
        <v>0</v>
      </c>
      <c r="E29" s="24">
        <v>0</v>
      </c>
    </row>
    <row r="30" spans="1:5" ht="12.75">
      <c r="A30" s="32" t="s">
        <v>305</v>
      </c>
      <c r="B30" s="31" t="s">
        <v>304</v>
      </c>
      <c r="C30" s="31"/>
      <c r="D30" s="22">
        <v>0</v>
      </c>
      <c r="E30" s="24">
        <v>14310430435</v>
      </c>
    </row>
    <row r="31" spans="1:5" ht="12.75">
      <c r="A31" s="32" t="s">
        <v>303</v>
      </c>
      <c r="B31" s="31" t="s">
        <v>302</v>
      </c>
      <c r="C31" s="31"/>
      <c r="D31" s="22">
        <v>-10598425139</v>
      </c>
      <c r="E31" s="24">
        <v>-8039353169</v>
      </c>
    </row>
    <row r="32" spans="1:5" ht="12.75">
      <c r="A32" s="32" t="s">
        <v>301</v>
      </c>
      <c r="B32" s="31" t="s">
        <v>300</v>
      </c>
      <c r="C32" s="31"/>
      <c r="D32" s="22">
        <v>0</v>
      </c>
      <c r="E32" s="24">
        <v>0</v>
      </c>
    </row>
    <row r="33" spans="1:5" ht="12.75">
      <c r="A33" s="32" t="s">
        <v>299</v>
      </c>
      <c r="B33" s="31" t="s">
        <v>298</v>
      </c>
      <c r="C33" s="31"/>
      <c r="D33" s="22">
        <v>-19048410</v>
      </c>
      <c r="E33" s="24">
        <v>-6285068555</v>
      </c>
    </row>
    <row r="34" spans="1:5" ht="12.75">
      <c r="A34" s="30" t="s">
        <v>297</v>
      </c>
      <c r="B34" s="31" t="s">
        <v>258</v>
      </c>
      <c r="C34" s="31"/>
      <c r="D34" s="23">
        <f>SUM(D28:D33)</f>
        <v>-10617473549</v>
      </c>
      <c r="E34" s="23">
        <f>SUM(E28:E33)</f>
        <v>-13991289</v>
      </c>
    </row>
    <row r="35" spans="1:5" ht="25.5">
      <c r="A35" s="36" t="s">
        <v>296</v>
      </c>
      <c r="B35" s="31" t="s">
        <v>256</v>
      </c>
      <c r="C35" s="31"/>
      <c r="D35" s="23">
        <f>D17+D26+D34</f>
        <v>-6730042169</v>
      </c>
      <c r="E35" s="23">
        <f>E17+E26+E34</f>
        <v>-12367351351</v>
      </c>
    </row>
    <row r="36" spans="1:5" ht="12.75">
      <c r="A36" s="32" t="s">
        <v>295</v>
      </c>
      <c r="B36" s="31" t="s">
        <v>250</v>
      </c>
      <c r="C36" s="31"/>
      <c r="D36" s="22">
        <v>34693253372</v>
      </c>
      <c r="E36" s="24">
        <v>47060604723</v>
      </c>
    </row>
    <row r="37" spans="1:5" ht="12.75">
      <c r="A37" s="32" t="s">
        <v>294</v>
      </c>
      <c r="B37" s="31" t="s">
        <v>248</v>
      </c>
      <c r="C37" s="31"/>
      <c r="D37" s="22">
        <v>0</v>
      </c>
      <c r="E37" s="24">
        <v>0</v>
      </c>
    </row>
    <row r="38" spans="1:5" ht="12.75">
      <c r="A38" s="30" t="s">
        <v>293</v>
      </c>
      <c r="B38" s="31" t="s">
        <v>244</v>
      </c>
      <c r="C38" s="31"/>
      <c r="D38" s="23">
        <f>D35+D36</f>
        <v>27963211203</v>
      </c>
      <c r="E38" s="23">
        <f>E35+E36</f>
        <v>34693253372</v>
      </c>
    </row>
    <row r="39" spans="4:5" ht="12.75">
      <c r="D39" s="33"/>
      <c r="E39" s="35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2020-08-06T04:02:36Z</dcterms:created>
  <dcterms:modified xsi:type="dcterms:W3CDTF">2020-08-06T07:07:26Z</dcterms:modified>
  <cp:category/>
  <cp:version/>
  <cp:contentType/>
  <cp:contentStatus/>
</cp:coreProperties>
</file>